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ristmastreedk.sharepoint.com/Shared Documents/Afsætning/Oparbejdning/"/>
    </mc:Choice>
  </mc:AlternateContent>
  <xr:revisionPtr revIDLastSave="0" documentId="8_{426311F5-E9E5-40E4-A8AA-FC24BDAA2AF6}" xr6:coauthVersionLast="47" xr6:coauthVersionMax="47" xr10:uidLastSave="{00000000-0000-0000-0000-000000000000}"/>
  <bookViews>
    <workbookView xWindow="-120" yWindow="-120" windowWidth="29040" windowHeight="17640" xr2:uid="{039552C4-6981-4574-92F6-09D152C43539}"/>
  </bookViews>
  <sheets>
    <sheet name="Diagram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B54" i="2" l="1"/>
  <c r="C10" i="2"/>
  <c r="B8" i="2"/>
  <c r="C8" i="2"/>
  <c r="D8" i="2"/>
  <c r="E8" i="2"/>
  <c r="B10" i="2"/>
  <c r="D10" i="2"/>
  <c r="E10" i="2"/>
  <c r="D11" i="2"/>
  <c r="E11" i="2"/>
  <c r="B12" i="2"/>
  <c r="C12" i="2"/>
  <c r="D12" i="2"/>
  <c r="E12" i="2"/>
  <c r="D13" i="2"/>
  <c r="E13" i="2"/>
  <c r="B14" i="2"/>
  <c r="C14" i="2"/>
  <c r="D14" i="2"/>
  <c r="E14" i="2"/>
  <c r="E15" i="2"/>
  <c r="B16" i="2"/>
  <c r="C16" i="2"/>
  <c r="D16" i="2"/>
  <c r="E16" i="2"/>
  <c r="B18" i="2"/>
  <c r="C18" i="2"/>
  <c r="D18" i="2"/>
  <c r="E18" i="2"/>
  <c r="E19" i="2"/>
  <c r="B20" i="2"/>
  <c r="C20" i="2"/>
  <c r="D20" i="2"/>
  <c r="E20" i="2"/>
  <c r="D21" i="2"/>
  <c r="E21" i="2"/>
  <c r="B22" i="2"/>
  <c r="C22" i="2"/>
  <c r="D22" i="2"/>
  <c r="E22" i="2"/>
  <c r="D23" i="2"/>
  <c r="E23" i="2"/>
  <c r="B24" i="2"/>
  <c r="C24" i="2"/>
  <c r="D24" i="2"/>
  <c r="E24" i="2"/>
  <c r="E25" i="2"/>
  <c r="B62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C54" i="2"/>
  <c r="B19" i="2"/>
  <c r="E9" i="2"/>
  <c r="B11" i="2"/>
  <c r="B13" i="2"/>
  <c r="B15" i="2"/>
  <c r="B17" i="2"/>
  <c r="B21" i="2"/>
  <c r="B23" i="2"/>
  <c r="B25" i="2"/>
  <c r="E7" i="2"/>
  <c r="D9" i="2" l="1"/>
  <c r="D19" i="2"/>
  <c r="B7" i="2"/>
  <c r="C25" i="2"/>
  <c r="C23" i="2"/>
  <c r="C21" i="2"/>
  <c r="C19" i="2"/>
  <c r="C17" i="2"/>
  <c r="C15" i="2"/>
  <c r="C13" i="2"/>
  <c r="C11" i="2"/>
  <c r="B9" i="2"/>
  <c r="E17" i="2"/>
  <c r="D25" i="2"/>
  <c r="D17" i="2"/>
  <c r="D15" i="2"/>
  <c r="C9" i="2"/>
  <c r="D7" i="2"/>
  <c r="C7" i="2"/>
</calcChain>
</file>

<file path=xl/sharedStrings.xml><?xml version="1.0" encoding="utf-8"?>
<sst xmlns="http://schemas.openxmlformats.org/spreadsheetml/2006/main" count="23" uniqueCount="15">
  <si>
    <t>kr/palle</t>
  </si>
  <si>
    <t>kr/time</t>
  </si>
  <si>
    <t>kr/træ</t>
  </si>
  <si>
    <t>Træer/palle</t>
  </si>
  <si>
    <t>Pallepris:</t>
  </si>
  <si>
    <t xml:space="preserve">  Netpris:</t>
  </si>
  <si>
    <t>paller/time</t>
  </si>
  <si>
    <t>Præstation pr. time:</t>
  </si>
  <si>
    <t xml:space="preserve">          Timepris for traktor, netoppakker og mandskab:</t>
  </si>
  <si>
    <t>Netop-metode:</t>
  </si>
  <si>
    <t>Pallepakning af nettede træer:</t>
  </si>
  <si>
    <t xml:space="preserve"> tillægges pallens pris</t>
  </si>
  <si>
    <t>Pallepakning kr/pl</t>
  </si>
  <si>
    <t>kr/pl</t>
  </si>
  <si>
    <t>Indtast dine værdier i de gule felter. De øvrige felter er låst.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</si>
</sst>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2" fontId="0" fillId="2" borderId="0" xfId="0" applyNumberFormat="1" applyFill="1" applyProtection="1">
      <protection locked="0"/>
    </xf>
    <xf numFmtId="165" fontId="0" fillId="2" borderId="0" xfId="1" applyNumberFormat="1" applyFont="1" applyFill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Omkostning</a:t>
            </a:r>
            <a:r>
              <a:rPr lang="da-DK" baseline="0"/>
              <a:t> Netop'er med pakker inkl. palle og net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066866753763403E-2"/>
          <c:y val="5.5534340727843738E-2"/>
          <c:w val="0.9191938137777621"/>
          <c:h val="0.83106427684088668"/>
        </c:manualLayout>
      </c:layout>
      <c:scatterChart>
        <c:scatterStyle val="lineMarker"/>
        <c:varyColors val="0"/>
        <c:ser>
          <c:idx val="0"/>
          <c:order val="0"/>
          <c:tx>
            <c:strRef>
              <c:f>Diagrammer!$B$5</c:f>
              <c:strCache>
                <c:ptCount val="1"/>
                <c:pt idx="0">
                  <c:v>1,00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Diagrammer!$A$7:$A$25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Diagrammer!$B$7:$B$25</c:f>
              <c:numCache>
                <c:formatCode>0.00</c:formatCode>
                <c:ptCount val="19"/>
                <c:pt idx="0">
                  <c:v>108</c:v>
                </c:pt>
                <c:pt idx="1">
                  <c:v>72.333333333333343</c:v>
                </c:pt>
                <c:pt idx="2">
                  <c:v>54.5</c:v>
                </c:pt>
                <c:pt idx="3">
                  <c:v>43.8</c:v>
                </c:pt>
                <c:pt idx="4">
                  <c:v>36.666666666666671</c:v>
                </c:pt>
                <c:pt idx="5">
                  <c:v>31.571428571428569</c:v>
                </c:pt>
                <c:pt idx="6">
                  <c:v>27.75</c:v>
                </c:pt>
                <c:pt idx="7">
                  <c:v>24.777777777777779</c:v>
                </c:pt>
                <c:pt idx="8">
                  <c:v>22.4</c:v>
                </c:pt>
                <c:pt idx="9">
                  <c:v>20.454545454545453</c:v>
                </c:pt>
                <c:pt idx="10">
                  <c:v>18.833333333333336</c:v>
                </c:pt>
                <c:pt idx="11">
                  <c:v>17.46153846153846</c:v>
                </c:pt>
                <c:pt idx="12">
                  <c:v>16.285714285714285</c:v>
                </c:pt>
                <c:pt idx="13">
                  <c:v>15.266666666666666</c:v>
                </c:pt>
                <c:pt idx="14">
                  <c:v>14.375</c:v>
                </c:pt>
                <c:pt idx="15">
                  <c:v>13.588235294117647</c:v>
                </c:pt>
                <c:pt idx="16">
                  <c:v>12.888888888888889</c:v>
                </c:pt>
                <c:pt idx="17">
                  <c:v>12.263157894736842</c:v>
                </c:pt>
                <c:pt idx="18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B7-4981-A7D7-77BFFAFD93BB}"/>
            </c:ext>
          </c:extLst>
        </c:ser>
        <c:ser>
          <c:idx val="1"/>
          <c:order val="1"/>
          <c:tx>
            <c:strRef>
              <c:f>Diagrammer!$C$5</c:f>
              <c:strCache>
                <c:ptCount val="1"/>
                <c:pt idx="0">
                  <c:v>1,50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Diagrammer!$A$7:$A$25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Diagrammer!$C$7:$C$25</c:f>
              <c:numCache>
                <c:formatCode>0.00</c:formatCode>
                <c:ptCount val="19"/>
                <c:pt idx="0">
                  <c:v>76.333333333333343</c:v>
                </c:pt>
                <c:pt idx="1">
                  <c:v>51.222222222222221</c:v>
                </c:pt>
                <c:pt idx="2">
                  <c:v>38.666666666666671</c:v>
                </c:pt>
                <c:pt idx="3">
                  <c:v>31.133333333333333</c:v>
                </c:pt>
                <c:pt idx="4">
                  <c:v>26.111111111111111</c:v>
                </c:pt>
                <c:pt idx="5">
                  <c:v>22.523809523809522</c:v>
                </c:pt>
                <c:pt idx="6">
                  <c:v>19.833333333333336</c:v>
                </c:pt>
                <c:pt idx="7">
                  <c:v>17.74074074074074</c:v>
                </c:pt>
                <c:pt idx="8">
                  <c:v>16.066666666666666</c:v>
                </c:pt>
                <c:pt idx="9">
                  <c:v>14.696969696969697</c:v>
                </c:pt>
                <c:pt idx="10">
                  <c:v>13.555555555555555</c:v>
                </c:pt>
                <c:pt idx="11">
                  <c:v>12.589743589743589</c:v>
                </c:pt>
                <c:pt idx="12">
                  <c:v>11.761904761904761</c:v>
                </c:pt>
                <c:pt idx="13">
                  <c:v>11.044444444444444</c:v>
                </c:pt>
                <c:pt idx="14">
                  <c:v>10.416666666666668</c:v>
                </c:pt>
                <c:pt idx="15">
                  <c:v>9.8627450980392162</c:v>
                </c:pt>
                <c:pt idx="16">
                  <c:v>9.3703703703703702</c:v>
                </c:pt>
                <c:pt idx="17">
                  <c:v>8.9298245614035086</c:v>
                </c:pt>
                <c:pt idx="18">
                  <c:v>8.5333333333333332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7-4981-A7D7-77BFFAFD93BB}"/>
            </c:ext>
          </c:extLst>
        </c:ser>
        <c:ser>
          <c:idx val="2"/>
          <c:order val="2"/>
          <c:tx>
            <c:strRef>
              <c:f>Diagrammer!$D$5</c:f>
              <c:strCache>
                <c:ptCount val="1"/>
                <c:pt idx="0">
                  <c:v>2,00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Diagrammer!$A$7:$A$25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Diagrammer!$D$7:$D$25</c:f>
              <c:numCache>
                <c:formatCode>0.00</c:formatCode>
                <c:ptCount val="19"/>
                <c:pt idx="0">
                  <c:v>60.5</c:v>
                </c:pt>
                <c:pt idx="1">
                  <c:v>40.666666666666671</c:v>
                </c:pt>
                <c:pt idx="2">
                  <c:v>30.75</c:v>
                </c:pt>
                <c:pt idx="3">
                  <c:v>24.8</c:v>
                </c:pt>
                <c:pt idx="4">
                  <c:v>20.833333333333336</c:v>
                </c:pt>
                <c:pt idx="5">
                  <c:v>18</c:v>
                </c:pt>
                <c:pt idx="6">
                  <c:v>15.875</c:v>
                </c:pt>
                <c:pt idx="7">
                  <c:v>14.222222222222221</c:v>
                </c:pt>
                <c:pt idx="8">
                  <c:v>12.9</c:v>
                </c:pt>
                <c:pt idx="9">
                  <c:v>11.818181818181818</c:v>
                </c:pt>
                <c:pt idx="10">
                  <c:v>10.916666666666668</c:v>
                </c:pt>
                <c:pt idx="11">
                  <c:v>10.153846153846153</c:v>
                </c:pt>
                <c:pt idx="12">
                  <c:v>9.5</c:v>
                </c:pt>
                <c:pt idx="13">
                  <c:v>8.9333333333333336</c:v>
                </c:pt>
                <c:pt idx="14">
                  <c:v>8.4375</c:v>
                </c:pt>
                <c:pt idx="15">
                  <c:v>8</c:v>
                </c:pt>
                <c:pt idx="16">
                  <c:v>7.6111111111111107</c:v>
                </c:pt>
                <c:pt idx="17">
                  <c:v>7.2631578947368425</c:v>
                </c:pt>
                <c:pt idx="18">
                  <c:v>6.95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B7-4981-A7D7-77BFFAFD93BB}"/>
            </c:ext>
          </c:extLst>
        </c:ser>
        <c:ser>
          <c:idx val="3"/>
          <c:order val="3"/>
          <c:tx>
            <c:strRef>
              <c:f>Diagrammer!$E$5</c:f>
              <c:strCache>
                <c:ptCount val="1"/>
                <c:pt idx="0">
                  <c:v>2,50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Diagrammer!$A$7:$A$25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  <c:extLst xmlns:c15="http://schemas.microsoft.com/office/drawing/2012/chart"/>
            </c:numRef>
          </c:xVal>
          <c:yVal>
            <c:numRef>
              <c:f>Diagrammer!$E$7:$E$25</c:f>
              <c:numCache>
                <c:formatCode>0.00</c:formatCode>
                <c:ptCount val="19"/>
                <c:pt idx="0">
                  <c:v>51</c:v>
                </c:pt>
                <c:pt idx="1">
                  <c:v>34.333333333333329</c:v>
                </c:pt>
                <c:pt idx="2">
                  <c:v>26</c:v>
                </c:pt>
                <c:pt idx="3">
                  <c:v>21</c:v>
                </c:pt>
                <c:pt idx="4">
                  <c:v>17.666666666666664</c:v>
                </c:pt>
                <c:pt idx="5">
                  <c:v>15.285714285714286</c:v>
                </c:pt>
                <c:pt idx="6">
                  <c:v>13.5</c:v>
                </c:pt>
                <c:pt idx="7">
                  <c:v>12.111111111111111</c:v>
                </c:pt>
                <c:pt idx="8">
                  <c:v>11</c:v>
                </c:pt>
                <c:pt idx="9">
                  <c:v>10.09090909090909</c:v>
                </c:pt>
                <c:pt idx="10">
                  <c:v>9.3333333333333321</c:v>
                </c:pt>
                <c:pt idx="11">
                  <c:v>8.6923076923076916</c:v>
                </c:pt>
                <c:pt idx="12">
                  <c:v>8.1428571428571423</c:v>
                </c:pt>
                <c:pt idx="13">
                  <c:v>7.6666666666666661</c:v>
                </c:pt>
                <c:pt idx="14">
                  <c:v>7.25</c:v>
                </c:pt>
                <c:pt idx="15">
                  <c:v>6.882352941176471</c:v>
                </c:pt>
                <c:pt idx="16">
                  <c:v>6.5555555555555554</c:v>
                </c:pt>
                <c:pt idx="17">
                  <c:v>6.2631578947368425</c:v>
                </c:pt>
                <c:pt idx="18">
                  <c:v>6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4B7-4981-A7D7-77BFFAFD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307968"/>
        <c:axId val="711305344"/>
        <c:extLst/>
      </c:scatterChart>
      <c:valAx>
        <c:axId val="711307968"/>
        <c:scaling>
          <c:orientation val="minMax"/>
          <c:max val="200"/>
          <c:min val="1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Antal</a:t>
                </a:r>
                <a:r>
                  <a:rPr lang="da-DK" sz="1400" baseline="0"/>
                  <a:t> træer/palle</a:t>
                </a:r>
                <a:endParaRPr lang="da-DK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11305344"/>
        <c:crosses val="autoZero"/>
        <c:crossBetween val="midCat"/>
        <c:majorUnit val="10"/>
      </c:valAx>
      <c:valAx>
        <c:axId val="7113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Omkostning (kr/træ)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1130796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918974141685206"/>
          <c:y val="0.42223455682041511"/>
          <c:w val="0.38547320598378115"/>
          <c:h val="3.793321231646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Omkostning pallepakning fast pris tillagt pallens pris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Diagrammer!$B$52</c:f>
              <c:strCache>
                <c:ptCount val="1"/>
                <c:pt idx="0">
                  <c:v>600,00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Diagrammer!$A$54:$A$72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Diagrammer!$B$54:$B$72</c:f>
              <c:numCache>
                <c:formatCode>0.00</c:formatCode>
                <c:ptCount val="19"/>
                <c:pt idx="0">
                  <c:v>42</c:v>
                </c:pt>
                <c:pt idx="1">
                  <c:v>28</c:v>
                </c:pt>
                <c:pt idx="2">
                  <c:v>21</c:v>
                </c:pt>
                <c:pt idx="3">
                  <c:v>16.8</c:v>
                </c:pt>
                <c:pt idx="4">
                  <c:v>14</c:v>
                </c:pt>
                <c:pt idx="5">
                  <c:v>12</c:v>
                </c:pt>
                <c:pt idx="6">
                  <c:v>10.5</c:v>
                </c:pt>
                <c:pt idx="7">
                  <c:v>9.3333333333333339</c:v>
                </c:pt>
                <c:pt idx="8">
                  <c:v>8.4</c:v>
                </c:pt>
                <c:pt idx="9">
                  <c:v>7.6363636363636358</c:v>
                </c:pt>
                <c:pt idx="10">
                  <c:v>7</c:v>
                </c:pt>
                <c:pt idx="11">
                  <c:v>6.4615384615384617</c:v>
                </c:pt>
                <c:pt idx="12">
                  <c:v>6</c:v>
                </c:pt>
                <c:pt idx="13">
                  <c:v>5.6</c:v>
                </c:pt>
                <c:pt idx="14">
                  <c:v>5.25</c:v>
                </c:pt>
                <c:pt idx="15">
                  <c:v>4.9411764705882355</c:v>
                </c:pt>
                <c:pt idx="16">
                  <c:v>4.666666666666667</c:v>
                </c:pt>
                <c:pt idx="17">
                  <c:v>4.4210526315789469</c:v>
                </c:pt>
                <c:pt idx="18">
                  <c:v>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3-4C8D-B779-00A1B2647491}"/>
            </c:ext>
          </c:extLst>
        </c:ser>
        <c:ser>
          <c:idx val="1"/>
          <c:order val="1"/>
          <c:tx>
            <c:strRef>
              <c:f>Diagrammer!$C$52</c:f>
              <c:strCache>
                <c:ptCount val="1"/>
                <c:pt idx="0">
                  <c:v>700,00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Diagrammer!$A$54:$A$72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Diagrammer!$C$54:$C$72</c:f>
              <c:numCache>
                <c:formatCode>0.00</c:formatCode>
                <c:ptCount val="19"/>
                <c:pt idx="0">
                  <c:v>47</c:v>
                </c:pt>
                <c:pt idx="1">
                  <c:v>31.333333333333332</c:v>
                </c:pt>
                <c:pt idx="2">
                  <c:v>23.5</c:v>
                </c:pt>
                <c:pt idx="3">
                  <c:v>18.8</c:v>
                </c:pt>
                <c:pt idx="4">
                  <c:v>15.666666666666666</c:v>
                </c:pt>
                <c:pt idx="5">
                  <c:v>13.428571428571429</c:v>
                </c:pt>
                <c:pt idx="6">
                  <c:v>11.75</c:v>
                </c:pt>
                <c:pt idx="7">
                  <c:v>10.444444444444445</c:v>
                </c:pt>
                <c:pt idx="8">
                  <c:v>9.4</c:v>
                </c:pt>
                <c:pt idx="9">
                  <c:v>8.545454545454545</c:v>
                </c:pt>
                <c:pt idx="10">
                  <c:v>7.833333333333333</c:v>
                </c:pt>
                <c:pt idx="11">
                  <c:v>7.2307692307692317</c:v>
                </c:pt>
                <c:pt idx="12">
                  <c:v>6.7142857142857144</c:v>
                </c:pt>
                <c:pt idx="13">
                  <c:v>6.2666666666666675</c:v>
                </c:pt>
                <c:pt idx="14">
                  <c:v>5.875</c:v>
                </c:pt>
                <c:pt idx="15">
                  <c:v>5.5294117647058822</c:v>
                </c:pt>
                <c:pt idx="16">
                  <c:v>5.2222222222222223</c:v>
                </c:pt>
                <c:pt idx="17">
                  <c:v>4.9473684210526319</c:v>
                </c:pt>
                <c:pt idx="18">
                  <c:v>4.7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23-4C8D-B779-00A1B2647491}"/>
            </c:ext>
          </c:extLst>
        </c:ser>
        <c:ser>
          <c:idx val="2"/>
          <c:order val="2"/>
          <c:tx>
            <c:strRef>
              <c:f>Diagrammer!$D$52</c:f>
              <c:strCache>
                <c:ptCount val="1"/>
                <c:pt idx="0">
                  <c:v>800,00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Diagrammer!$A$54:$A$72</c:f>
              <c:numCache>
                <c:formatCode>General</c:formatCode>
                <c:ptCount val="1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</c:numCache>
            </c:numRef>
          </c:xVal>
          <c:yVal>
            <c:numRef>
              <c:f>Diagrammer!$D$54:$D$72</c:f>
              <c:numCache>
                <c:formatCode>0.00</c:formatCode>
                <c:ptCount val="19"/>
                <c:pt idx="0">
                  <c:v>52</c:v>
                </c:pt>
                <c:pt idx="1">
                  <c:v>34.666666666666671</c:v>
                </c:pt>
                <c:pt idx="2">
                  <c:v>26</c:v>
                </c:pt>
                <c:pt idx="3">
                  <c:v>20.8</c:v>
                </c:pt>
                <c:pt idx="4">
                  <c:v>17.333333333333336</c:v>
                </c:pt>
                <c:pt idx="5">
                  <c:v>14.857142857142858</c:v>
                </c:pt>
                <c:pt idx="6">
                  <c:v>13</c:v>
                </c:pt>
                <c:pt idx="7">
                  <c:v>11.555555555555555</c:v>
                </c:pt>
                <c:pt idx="8">
                  <c:v>10.4</c:v>
                </c:pt>
                <c:pt idx="9">
                  <c:v>9.4545454545454533</c:v>
                </c:pt>
                <c:pt idx="10">
                  <c:v>8.6666666666666679</c:v>
                </c:pt>
                <c:pt idx="11">
                  <c:v>8</c:v>
                </c:pt>
                <c:pt idx="12">
                  <c:v>7.4285714285714288</c:v>
                </c:pt>
                <c:pt idx="13">
                  <c:v>6.9333333333333336</c:v>
                </c:pt>
                <c:pt idx="14">
                  <c:v>6.5</c:v>
                </c:pt>
                <c:pt idx="15">
                  <c:v>6.1176470588235299</c:v>
                </c:pt>
                <c:pt idx="16">
                  <c:v>5.7777777777777777</c:v>
                </c:pt>
                <c:pt idx="17">
                  <c:v>5.473684210526315</c:v>
                </c:pt>
                <c:pt idx="18">
                  <c:v>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23-4C8D-B779-00A1B2647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058320"/>
        <c:axId val="659055040"/>
      </c:scatterChart>
      <c:valAx>
        <c:axId val="65905832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Antal træer/palle</a:t>
                </a:r>
                <a:r>
                  <a:rPr lang="da-DK" sz="1400" baseline="0"/>
                  <a:t>]</a:t>
                </a:r>
                <a:endParaRPr lang="da-DK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59055040"/>
        <c:crosses val="autoZero"/>
        <c:crossBetween val="midCat"/>
      </c:valAx>
      <c:valAx>
        <c:axId val="65905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Omkostning</a:t>
                </a:r>
                <a:r>
                  <a:rPr lang="en-US" sz="1400" baseline="0"/>
                  <a:t> (kr/træ)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2002682452716483E-2"/>
              <c:y val="0.34621569379736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5905832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399541354259044"/>
          <c:y val="0.41848491154149275"/>
          <c:w val="0.35414778784051315"/>
          <c:h val="7.4882721992631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3</xdr:row>
      <xdr:rowOff>4761</xdr:rowOff>
    </xdr:from>
    <xdr:to>
      <xdr:col>25</xdr:col>
      <xdr:colOff>523874</xdr:colOff>
      <xdr:row>47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3EC746-541C-03D7-A6C9-783726A93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257175</xdr:colOff>
      <xdr:row>50</xdr:row>
      <xdr:rowOff>185737</xdr:rowOff>
    </xdr:from>
    <xdr:to>
      <xdr:col>25</xdr:col>
      <xdr:colOff>485774</xdr:colOff>
      <xdr:row>89</xdr:row>
      <xdr:rowOff>142875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00D7B94-D644-1E0C-2BB3-6067042F6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0.56847</cdr:x>
      <cdr:y>0.37859</cdr:y>
    </cdr:from>
    <cdr:to>
      <cdr:x>0.71391</cdr:x>
      <cdr:y>0.40819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8C260F9F-DE78-AAE2-2291-3FD9B108A075}"/>
            </a:ext>
          </a:extLst>
        </cdr:cNvPr>
        <cdr:cNvSpPr txBox="1"/>
      </cdr:nvSpPr>
      <cdr:spPr>
        <a:xfrm xmlns:a="http://schemas.openxmlformats.org/drawingml/2006/main">
          <a:off x="6037322" y="3211242"/>
          <a:ext cx="1544628" cy="251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1600"/>
            <a:t>Præstation</a:t>
          </a:r>
          <a:r>
            <a:rPr lang="da-DK" sz="1600" baseline="0"/>
            <a:t> palle/</a:t>
          </a:r>
          <a:r>
            <a:rPr lang="da-DK" sz="1400" baseline="0"/>
            <a:t>time</a:t>
          </a:r>
          <a:r>
            <a:rPr lang="da-DK" sz="1600" baseline="0"/>
            <a:t>:</a:t>
          </a:r>
          <a:endParaRPr lang="da-DK" sz="1600"/>
        </a:p>
      </cdr:txBody>
    </cdr:sp>
  </cdr:relSizeAnchor>
  <cdr:relSizeAnchor xmlns:cdr="http://schemas.openxmlformats.org/drawingml/2006/chartDrawing">
    <cdr:from>
      <cdr:x>0.49596</cdr:x>
      <cdr:y>0.47558</cdr:y>
    </cdr:from>
    <cdr:to>
      <cdr:x>0.83229</cdr:x>
      <cdr:y>0.52049</cdr:y>
    </cdr:to>
    <cdr:sp macro="" textlink="">
      <cdr:nvSpPr>
        <cdr:cNvPr id="3" name="Tekstfelt 2">
          <a:extLst xmlns:a="http://schemas.openxmlformats.org/drawingml/2006/main">
            <a:ext uri="{FF2B5EF4-FFF2-40B4-BE49-F238E27FC236}">
              <a16:creationId xmlns:a16="http://schemas.microsoft.com/office/drawing/2014/main" id="{FD8A1CCA-C00F-96FA-8B1C-677A6579F585}"/>
            </a:ext>
          </a:extLst>
        </cdr:cNvPr>
        <cdr:cNvSpPr txBox="1"/>
      </cdr:nvSpPr>
      <cdr:spPr>
        <a:xfrm xmlns:a="http://schemas.openxmlformats.org/drawingml/2006/main">
          <a:off x="5267281" y="4033876"/>
          <a:ext cx="3571920" cy="380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6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0.43525</cdr:x>
      <cdr:y>0.37976</cdr:y>
    </cdr:from>
    <cdr:to>
      <cdr:x>0.86601</cdr:x>
      <cdr:y>0.43391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5D014287-26E3-8E3E-3606-5FAF3A285251}"/>
            </a:ext>
          </a:extLst>
        </cdr:cNvPr>
        <cdr:cNvSpPr txBox="1"/>
      </cdr:nvSpPr>
      <cdr:spPr>
        <a:xfrm xmlns:a="http://schemas.openxmlformats.org/drawingml/2006/main">
          <a:off x="4610099" y="2805113"/>
          <a:ext cx="45624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1400"/>
            <a:t>Akkordpris</a:t>
          </a:r>
          <a:r>
            <a:rPr lang="da-DK" sz="1400" baseline="0"/>
            <a:t> pr. palle og hertil skal tillæges pallens pris</a:t>
          </a:r>
          <a:endParaRPr lang="da-DK" sz="1400"/>
        </a:p>
      </cdr:txBody>
    </cdr:sp>
  </cdr:relSizeAnchor>
</c:userShape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1601-7289-4EC2-8D61-1C86E6335C66}">
  <dimension ref="A1:J72"/>
  <sheetViews>
    <sheetView tabSelected="1" workbookViewId="0">
      <selection activeCell="G4" sqref="G4"/>
    </sheetView>
  </sheetViews>
  <sheetFormatPr defaultRowHeight="15" x14ac:dyDescent="0.25"/>
  <cols>
    <col min="1" max="1" width="18.42578125" customWidth="1"/>
    <col min="2" max="5" width="9.140625" style="1"/>
    <col min="6" max="6" width="11.140625" style="1" customWidth="1"/>
    <col min="7" max="7" width="9.5703125" style="1" bestFit="1" customWidth="1"/>
    <col min="8" max="10" width="9.140625" style="1"/>
  </cols>
  <sheetData>
    <row r="1" spans="1:10" ht="18.75" x14ac:dyDescent="0.3">
      <c r="A1" s="9" t="s">
        <v>14</v>
      </c>
    </row>
    <row r="3" spans="1:10" ht="23.25" x14ac:dyDescent="0.35">
      <c r="A3" s="8" t="s">
        <v>9</v>
      </c>
    </row>
    <row r="4" spans="1:10" x14ac:dyDescent="0.25">
      <c r="B4" s="4" t="s">
        <v>8</v>
      </c>
      <c r="C4" s="5"/>
      <c r="D4" s="5"/>
      <c r="E4" s="5"/>
      <c r="F4" s="5"/>
      <c r="G4" s="11">
        <v>1900</v>
      </c>
      <c r="H4" s="5" t="s">
        <v>1</v>
      </c>
    </row>
    <row r="5" spans="1:10" x14ac:dyDescent="0.25">
      <c r="A5" s="4" t="s">
        <v>7</v>
      </c>
      <c r="B5" s="10">
        <v>1</v>
      </c>
      <c r="C5" s="10">
        <v>1.5</v>
      </c>
      <c r="D5" s="10">
        <v>2</v>
      </c>
      <c r="E5" s="10">
        <v>2.5</v>
      </c>
      <c r="F5" s="5" t="s">
        <v>6</v>
      </c>
    </row>
    <row r="6" spans="1:10" x14ac:dyDescent="0.25">
      <c r="A6" s="7" t="s">
        <v>3</v>
      </c>
      <c r="B6" s="3" t="s">
        <v>2</v>
      </c>
      <c r="C6" s="3" t="s">
        <v>2</v>
      </c>
      <c r="D6" s="3" t="s">
        <v>2</v>
      </c>
      <c r="E6" s="3" t="s">
        <v>2</v>
      </c>
      <c r="F6" s="6" t="s">
        <v>4</v>
      </c>
      <c r="G6" s="10">
        <v>240</v>
      </c>
      <c r="H6" s="5" t="s">
        <v>0</v>
      </c>
    </row>
    <row r="7" spans="1:10" x14ac:dyDescent="0.25">
      <c r="A7" s="7">
        <v>20</v>
      </c>
      <c r="B7" s="1">
        <f>$G$4/(B$5*$A7)+($G$6/$A7)+$G$7</f>
        <v>108</v>
      </c>
      <c r="C7" s="1">
        <f t="shared" ref="C7:E22" si="0">$G$4/(C$5*$A7)+($G$6/$A7)+$G$7</f>
        <v>76.333333333333343</v>
      </c>
      <c r="D7" s="1">
        <f t="shared" si="0"/>
        <v>60.5</v>
      </c>
      <c r="E7" s="1">
        <f>$G$4/(E$5*$A7)+($G$6/$A7)+$G$7</f>
        <v>51</v>
      </c>
      <c r="F7" s="6" t="s">
        <v>5</v>
      </c>
      <c r="G7" s="10">
        <v>1</v>
      </c>
      <c r="H7" s="5" t="s">
        <v>2</v>
      </c>
      <c r="I7"/>
      <c r="J7"/>
    </row>
    <row r="8" spans="1:10" x14ac:dyDescent="0.25">
      <c r="A8" s="7">
        <v>30</v>
      </c>
      <c r="B8" s="1">
        <f t="shared" ref="B8:E25" si="1">$G$4/(B$5*$A8)+($G$6/$A8)+$G$7</f>
        <v>72.333333333333343</v>
      </c>
      <c r="C8" s="1">
        <f t="shared" si="0"/>
        <v>51.222222222222221</v>
      </c>
      <c r="D8" s="1">
        <f t="shared" si="0"/>
        <v>40.666666666666671</v>
      </c>
      <c r="E8" s="1">
        <f t="shared" si="0"/>
        <v>34.333333333333329</v>
      </c>
      <c r="I8"/>
      <c r="J8"/>
    </row>
    <row r="9" spans="1:10" x14ac:dyDescent="0.25">
      <c r="A9" s="7">
        <v>40</v>
      </c>
      <c r="B9" s="1">
        <f t="shared" si="1"/>
        <v>54.5</v>
      </c>
      <c r="C9" s="1">
        <f t="shared" si="0"/>
        <v>38.666666666666671</v>
      </c>
      <c r="D9" s="1">
        <f t="shared" si="0"/>
        <v>30.75</v>
      </c>
      <c r="E9" s="1">
        <f t="shared" si="0"/>
        <v>26</v>
      </c>
      <c r="I9"/>
      <c r="J9"/>
    </row>
    <row r="10" spans="1:10" x14ac:dyDescent="0.25">
      <c r="A10" s="7">
        <v>50</v>
      </c>
      <c r="B10" s="1">
        <f t="shared" si="1"/>
        <v>43.8</v>
      </c>
      <c r="C10" s="1">
        <f>$G$4/(C$5*$A10)+($G$6/$A10)+$G$7</f>
        <v>31.133333333333333</v>
      </c>
      <c r="D10" s="1">
        <f t="shared" si="0"/>
        <v>24.8</v>
      </c>
      <c r="E10" s="1">
        <f t="shared" si="0"/>
        <v>21</v>
      </c>
      <c r="I10"/>
      <c r="J10"/>
    </row>
    <row r="11" spans="1:10" x14ac:dyDescent="0.25">
      <c r="A11" s="7">
        <v>60</v>
      </c>
      <c r="B11" s="1">
        <f t="shared" si="1"/>
        <v>36.666666666666671</v>
      </c>
      <c r="C11" s="1">
        <f t="shared" si="0"/>
        <v>26.111111111111111</v>
      </c>
      <c r="D11" s="1">
        <f t="shared" si="0"/>
        <v>20.833333333333336</v>
      </c>
      <c r="E11" s="1">
        <f t="shared" si="0"/>
        <v>17.666666666666664</v>
      </c>
      <c r="I11"/>
      <c r="J11"/>
    </row>
    <row r="12" spans="1:10" x14ac:dyDescent="0.25">
      <c r="A12" s="7">
        <v>70</v>
      </c>
      <c r="B12" s="1">
        <f t="shared" si="1"/>
        <v>31.571428571428569</v>
      </c>
      <c r="C12" s="1">
        <f t="shared" si="0"/>
        <v>22.523809523809522</v>
      </c>
      <c r="D12" s="1">
        <f t="shared" si="0"/>
        <v>18</v>
      </c>
      <c r="E12" s="1">
        <f t="shared" si="0"/>
        <v>15.285714285714286</v>
      </c>
      <c r="I12"/>
      <c r="J12"/>
    </row>
    <row r="13" spans="1:10" x14ac:dyDescent="0.25">
      <c r="A13" s="7">
        <v>80</v>
      </c>
      <c r="B13" s="1">
        <f t="shared" si="1"/>
        <v>27.75</v>
      </c>
      <c r="C13" s="1">
        <f t="shared" si="0"/>
        <v>19.833333333333336</v>
      </c>
      <c r="D13" s="1">
        <f t="shared" si="0"/>
        <v>15.875</v>
      </c>
      <c r="E13" s="1">
        <f t="shared" si="0"/>
        <v>13.5</v>
      </c>
    </row>
    <row r="14" spans="1:10" x14ac:dyDescent="0.25">
      <c r="A14" s="7">
        <v>90</v>
      </c>
      <c r="B14" s="1">
        <f t="shared" si="1"/>
        <v>24.777777777777779</v>
      </c>
      <c r="C14" s="1">
        <f t="shared" si="0"/>
        <v>17.74074074074074</v>
      </c>
      <c r="D14" s="1">
        <f t="shared" si="0"/>
        <v>14.222222222222221</v>
      </c>
      <c r="E14" s="1">
        <f t="shared" si="0"/>
        <v>12.111111111111111</v>
      </c>
    </row>
    <row r="15" spans="1:10" x14ac:dyDescent="0.25">
      <c r="A15" s="7">
        <v>100</v>
      </c>
      <c r="B15" s="1">
        <f t="shared" si="1"/>
        <v>22.4</v>
      </c>
      <c r="C15" s="1">
        <f t="shared" si="0"/>
        <v>16.066666666666666</v>
      </c>
      <c r="D15" s="1">
        <f t="shared" si="0"/>
        <v>12.9</v>
      </c>
      <c r="E15" s="1">
        <f t="shared" si="0"/>
        <v>11</v>
      </c>
    </row>
    <row r="16" spans="1:10" x14ac:dyDescent="0.25">
      <c r="A16" s="7">
        <v>110</v>
      </c>
      <c r="B16" s="1">
        <f t="shared" si="1"/>
        <v>20.454545454545453</v>
      </c>
      <c r="C16" s="1">
        <f t="shared" si="0"/>
        <v>14.696969696969697</v>
      </c>
      <c r="D16" s="1">
        <f t="shared" si="0"/>
        <v>11.818181818181818</v>
      </c>
      <c r="E16" s="1">
        <f t="shared" si="0"/>
        <v>10.09090909090909</v>
      </c>
    </row>
    <row r="17" spans="1:5" x14ac:dyDescent="0.25">
      <c r="A17" s="7">
        <v>120</v>
      </c>
      <c r="B17" s="1">
        <f t="shared" si="1"/>
        <v>18.833333333333336</v>
      </c>
      <c r="C17" s="1">
        <f t="shared" si="0"/>
        <v>13.555555555555555</v>
      </c>
      <c r="D17" s="1">
        <f t="shared" si="0"/>
        <v>10.916666666666668</v>
      </c>
      <c r="E17" s="1">
        <f t="shared" si="0"/>
        <v>9.3333333333333321</v>
      </c>
    </row>
    <row r="18" spans="1:5" x14ac:dyDescent="0.25">
      <c r="A18" s="7">
        <v>130</v>
      </c>
      <c r="B18" s="1">
        <f t="shared" si="1"/>
        <v>17.46153846153846</v>
      </c>
      <c r="C18" s="1">
        <f t="shared" si="0"/>
        <v>12.589743589743589</v>
      </c>
      <c r="D18" s="1">
        <f t="shared" si="0"/>
        <v>10.153846153846153</v>
      </c>
      <c r="E18" s="1">
        <f t="shared" si="0"/>
        <v>8.6923076923076916</v>
      </c>
    </row>
    <row r="19" spans="1:5" x14ac:dyDescent="0.25">
      <c r="A19" s="7">
        <v>140</v>
      </c>
      <c r="B19" s="1">
        <f t="shared" si="1"/>
        <v>16.285714285714285</v>
      </c>
      <c r="C19" s="1">
        <f t="shared" si="0"/>
        <v>11.761904761904761</v>
      </c>
      <c r="D19" s="1">
        <f t="shared" si="0"/>
        <v>9.5</v>
      </c>
      <c r="E19" s="1">
        <f t="shared" si="0"/>
        <v>8.1428571428571423</v>
      </c>
    </row>
    <row r="20" spans="1:5" x14ac:dyDescent="0.25">
      <c r="A20" s="7">
        <v>150</v>
      </c>
      <c r="B20" s="1">
        <f t="shared" si="1"/>
        <v>15.266666666666666</v>
      </c>
      <c r="C20" s="1">
        <f t="shared" si="0"/>
        <v>11.044444444444444</v>
      </c>
      <c r="D20" s="1">
        <f t="shared" si="0"/>
        <v>8.9333333333333336</v>
      </c>
      <c r="E20" s="1">
        <f t="shared" si="0"/>
        <v>7.6666666666666661</v>
      </c>
    </row>
    <row r="21" spans="1:5" x14ac:dyDescent="0.25">
      <c r="A21" s="7">
        <v>160</v>
      </c>
      <c r="B21" s="1">
        <f t="shared" si="1"/>
        <v>14.375</v>
      </c>
      <c r="C21" s="1">
        <f t="shared" si="0"/>
        <v>10.416666666666668</v>
      </c>
      <c r="D21" s="1">
        <f t="shared" si="0"/>
        <v>8.4375</v>
      </c>
      <c r="E21" s="1">
        <f t="shared" si="0"/>
        <v>7.25</v>
      </c>
    </row>
    <row r="22" spans="1:5" x14ac:dyDescent="0.25">
      <c r="A22" s="7">
        <v>170</v>
      </c>
      <c r="B22" s="1">
        <f t="shared" si="1"/>
        <v>13.588235294117647</v>
      </c>
      <c r="C22" s="1">
        <f t="shared" si="0"/>
        <v>9.8627450980392162</v>
      </c>
      <c r="D22" s="1">
        <f t="shared" si="0"/>
        <v>8</v>
      </c>
      <c r="E22" s="1">
        <f t="shared" si="0"/>
        <v>6.882352941176471</v>
      </c>
    </row>
    <row r="23" spans="1:5" x14ac:dyDescent="0.25">
      <c r="A23" s="7">
        <v>180</v>
      </c>
      <c r="B23" s="1">
        <f t="shared" si="1"/>
        <v>12.888888888888889</v>
      </c>
      <c r="C23" s="1">
        <f t="shared" si="1"/>
        <v>9.3703703703703702</v>
      </c>
      <c r="D23" s="1">
        <f t="shared" si="1"/>
        <v>7.6111111111111107</v>
      </c>
      <c r="E23" s="1">
        <f t="shared" si="1"/>
        <v>6.5555555555555554</v>
      </c>
    </row>
    <row r="24" spans="1:5" x14ac:dyDescent="0.25">
      <c r="A24" s="7">
        <v>190</v>
      </c>
      <c r="B24" s="1">
        <f t="shared" si="1"/>
        <v>12.263157894736842</v>
      </c>
      <c r="C24" s="1">
        <f t="shared" si="1"/>
        <v>8.9298245614035086</v>
      </c>
      <c r="D24" s="1">
        <f t="shared" si="1"/>
        <v>7.2631578947368425</v>
      </c>
      <c r="E24" s="1">
        <f t="shared" si="1"/>
        <v>6.2631578947368425</v>
      </c>
    </row>
    <row r="25" spans="1:5" x14ac:dyDescent="0.25">
      <c r="A25" s="7">
        <v>200</v>
      </c>
      <c r="B25" s="1">
        <f t="shared" si="1"/>
        <v>11.7</v>
      </c>
      <c r="C25" s="1">
        <f t="shared" si="1"/>
        <v>8.5333333333333332</v>
      </c>
      <c r="D25" s="1">
        <f t="shared" si="1"/>
        <v>6.95</v>
      </c>
      <c r="E25" s="1">
        <f t="shared" si="1"/>
        <v>6</v>
      </c>
    </row>
    <row r="31" spans="1:5" x14ac:dyDescent="0.25">
      <c r="B31" s="2"/>
      <c r="C31" s="2"/>
      <c r="D31" s="2"/>
      <c r="E31" s="2"/>
    </row>
    <row r="50" spans="1:8" ht="23.25" x14ac:dyDescent="0.35">
      <c r="A50" s="8" t="s">
        <v>10</v>
      </c>
    </row>
    <row r="52" spans="1:8" x14ac:dyDescent="0.25">
      <c r="A52" s="4" t="s">
        <v>12</v>
      </c>
      <c r="B52" s="10">
        <v>600</v>
      </c>
      <c r="C52" s="10">
        <v>700</v>
      </c>
      <c r="D52" s="10">
        <v>800</v>
      </c>
      <c r="E52" s="5" t="s">
        <v>11</v>
      </c>
      <c r="F52" s="5"/>
      <c r="G52" s="10">
        <v>240</v>
      </c>
      <c r="H52" s="5" t="s">
        <v>13</v>
      </c>
    </row>
    <row r="53" spans="1:8" x14ac:dyDescent="0.25">
      <c r="A53" s="7" t="s">
        <v>3</v>
      </c>
      <c r="B53" s="3" t="s">
        <v>2</v>
      </c>
      <c r="C53" s="3" t="s">
        <v>2</v>
      </c>
      <c r="D53" s="3" t="s">
        <v>2</v>
      </c>
      <c r="E53" s="3"/>
    </row>
    <row r="54" spans="1:8" x14ac:dyDescent="0.25">
      <c r="A54" s="7">
        <v>20</v>
      </c>
      <c r="B54" s="1">
        <f>B$52/$A54+$G$52/$A54</f>
        <v>42</v>
      </c>
      <c r="C54" s="1">
        <f t="shared" ref="C54:D69" si="2">C$52/$A54+$G$52/$A54</f>
        <v>47</v>
      </c>
      <c r="D54" s="1">
        <f>D$52/$A54+$G$52/$A54</f>
        <v>52</v>
      </c>
    </row>
    <row r="55" spans="1:8" x14ac:dyDescent="0.25">
      <c r="A55" s="7">
        <v>30</v>
      </c>
      <c r="B55" s="1">
        <f t="shared" ref="B55:D72" si="3">B$52/$A55+$G$52/$A55</f>
        <v>28</v>
      </c>
      <c r="C55" s="1">
        <f t="shared" si="2"/>
        <v>31.333333333333332</v>
      </c>
      <c r="D55" s="1">
        <f t="shared" si="2"/>
        <v>34.666666666666671</v>
      </c>
    </row>
    <row r="56" spans="1:8" x14ac:dyDescent="0.25">
      <c r="A56" s="7">
        <v>40</v>
      </c>
      <c r="B56" s="1">
        <f t="shared" si="3"/>
        <v>21</v>
      </c>
      <c r="C56" s="1">
        <f t="shared" si="2"/>
        <v>23.5</v>
      </c>
      <c r="D56" s="1">
        <f t="shared" si="2"/>
        <v>26</v>
      </c>
    </row>
    <row r="57" spans="1:8" x14ac:dyDescent="0.25">
      <c r="A57" s="7">
        <v>50</v>
      </c>
      <c r="B57" s="1">
        <f t="shared" si="3"/>
        <v>16.8</v>
      </c>
      <c r="C57" s="1">
        <f t="shared" si="2"/>
        <v>18.8</v>
      </c>
      <c r="D57" s="1">
        <f t="shared" si="2"/>
        <v>20.8</v>
      </c>
    </row>
    <row r="58" spans="1:8" x14ac:dyDescent="0.25">
      <c r="A58" s="7">
        <v>60</v>
      </c>
      <c r="B58" s="1">
        <f t="shared" si="3"/>
        <v>14</v>
      </c>
      <c r="C58" s="1">
        <f t="shared" si="2"/>
        <v>15.666666666666666</v>
      </c>
      <c r="D58" s="1">
        <f t="shared" si="2"/>
        <v>17.333333333333336</v>
      </c>
    </row>
    <row r="59" spans="1:8" x14ac:dyDescent="0.25">
      <c r="A59" s="7">
        <v>70</v>
      </c>
      <c r="B59" s="1">
        <f t="shared" si="3"/>
        <v>12</v>
      </c>
      <c r="C59" s="1">
        <f t="shared" si="2"/>
        <v>13.428571428571429</v>
      </c>
      <c r="D59" s="1">
        <f t="shared" si="2"/>
        <v>14.857142857142858</v>
      </c>
    </row>
    <row r="60" spans="1:8" x14ac:dyDescent="0.25">
      <c r="A60" s="7">
        <v>80</v>
      </c>
      <c r="B60" s="1">
        <f t="shared" si="3"/>
        <v>10.5</v>
      </c>
      <c r="C60" s="1">
        <f t="shared" si="2"/>
        <v>11.75</v>
      </c>
      <c r="D60" s="1">
        <f t="shared" si="2"/>
        <v>13</v>
      </c>
    </row>
    <row r="61" spans="1:8" x14ac:dyDescent="0.25">
      <c r="A61" s="7">
        <v>90</v>
      </c>
      <c r="B61" s="1">
        <f t="shared" si="3"/>
        <v>9.3333333333333339</v>
      </c>
      <c r="C61" s="1">
        <f t="shared" si="2"/>
        <v>10.444444444444445</v>
      </c>
      <c r="D61" s="1">
        <f t="shared" si="2"/>
        <v>11.555555555555555</v>
      </c>
    </row>
    <row r="62" spans="1:8" x14ac:dyDescent="0.25">
      <c r="A62" s="7">
        <v>100</v>
      </c>
      <c r="B62" s="1">
        <f>B$52/$A62+$G$52/$A62</f>
        <v>8.4</v>
      </c>
      <c r="C62" s="1">
        <f t="shared" si="2"/>
        <v>9.4</v>
      </c>
      <c r="D62" s="1">
        <f t="shared" si="2"/>
        <v>10.4</v>
      </c>
    </row>
    <row r="63" spans="1:8" x14ac:dyDescent="0.25">
      <c r="A63" s="7">
        <v>110</v>
      </c>
      <c r="B63" s="1">
        <f t="shared" si="3"/>
        <v>7.6363636363636358</v>
      </c>
      <c r="C63" s="1">
        <f t="shared" si="2"/>
        <v>8.545454545454545</v>
      </c>
      <c r="D63" s="1">
        <f t="shared" si="2"/>
        <v>9.4545454545454533</v>
      </c>
    </row>
    <row r="64" spans="1:8" x14ac:dyDescent="0.25">
      <c r="A64" s="7">
        <v>120</v>
      </c>
      <c r="B64" s="1">
        <f t="shared" si="3"/>
        <v>7</v>
      </c>
      <c r="C64" s="1">
        <f t="shared" si="2"/>
        <v>7.833333333333333</v>
      </c>
      <c r="D64" s="1">
        <f t="shared" si="2"/>
        <v>8.6666666666666679</v>
      </c>
    </row>
    <row r="65" spans="1:4" x14ac:dyDescent="0.25">
      <c r="A65" s="7">
        <v>130</v>
      </c>
      <c r="B65" s="1">
        <f t="shared" si="3"/>
        <v>6.4615384615384617</v>
      </c>
      <c r="C65" s="1">
        <f t="shared" si="2"/>
        <v>7.2307692307692317</v>
      </c>
      <c r="D65" s="1">
        <f t="shared" si="2"/>
        <v>8</v>
      </c>
    </row>
    <row r="66" spans="1:4" x14ac:dyDescent="0.25">
      <c r="A66" s="7">
        <v>140</v>
      </c>
      <c r="B66" s="1">
        <f t="shared" si="3"/>
        <v>6</v>
      </c>
      <c r="C66" s="1">
        <f t="shared" si="2"/>
        <v>6.7142857142857144</v>
      </c>
      <c r="D66" s="1">
        <f t="shared" si="2"/>
        <v>7.4285714285714288</v>
      </c>
    </row>
    <row r="67" spans="1:4" x14ac:dyDescent="0.25">
      <c r="A67" s="7">
        <v>150</v>
      </c>
      <c r="B67" s="1">
        <f t="shared" si="3"/>
        <v>5.6</v>
      </c>
      <c r="C67" s="1">
        <f t="shared" si="2"/>
        <v>6.2666666666666675</v>
      </c>
      <c r="D67" s="1">
        <f t="shared" si="2"/>
        <v>6.9333333333333336</v>
      </c>
    </row>
    <row r="68" spans="1:4" x14ac:dyDescent="0.25">
      <c r="A68" s="7">
        <v>160</v>
      </c>
      <c r="B68" s="1">
        <f t="shared" si="3"/>
        <v>5.25</v>
      </c>
      <c r="C68" s="1">
        <f t="shared" si="2"/>
        <v>5.875</v>
      </c>
      <c r="D68" s="1">
        <f t="shared" si="2"/>
        <v>6.5</v>
      </c>
    </row>
    <row r="69" spans="1:4" x14ac:dyDescent="0.25">
      <c r="A69" s="7">
        <v>170</v>
      </c>
      <c r="B69" s="1">
        <f t="shared" si="3"/>
        <v>4.9411764705882355</v>
      </c>
      <c r="C69" s="1">
        <f t="shared" si="2"/>
        <v>5.5294117647058822</v>
      </c>
      <c r="D69" s="1">
        <f t="shared" si="2"/>
        <v>6.1176470588235299</v>
      </c>
    </row>
    <row r="70" spans="1:4" x14ac:dyDescent="0.25">
      <c r="A70" s="7">
        <v>180</v>
      </c>
      <c r="B70" s="1">
        <f t="shared" si="3"/>
        <v>4.666666666666667</v>
      </c>
      <c r="C70" s="1">
        <f t="shared" si="3"/>
        <v>5.2222222222222223</v>
      </c>
      <c r="D70" s="1">
        <f t="shared" si="3"/>
        <v>5.7777777777777777</v>
      </c>
    </row>
    <row r="71" spans="1:4" x14ac:dyDescent="0.25">
      <c r="A71" s="7">
        <v>190</v>
      </c>
      <c r="B71" s="1">
        <f t="shared" si="3"/>
        <v>4.4210526315789469</v>
      </c>
      <c r="C71" s="1">
        <f t="shared" si="3"/>
        <v>4.9473684210526319</v>
      </c>
      <c r="D71" s="1">
        <f t="shared" si="3"/>
        <v>5.473684210526315</v>
      </c>
    </row>
    <row r="72" spans="1:4" x14ac:dyDescent="0.25">
      <c r="A72" s="7">
        <v>200</v>
      </c>
      <c r="B72" s="1">
        <f t="shared" si="3"/>
        <v>4.2</v>
      </c>
      <c r="C72" s="1">
        <f t="shared" si="3"/>
        <v>4.7</v>
      </c>
      <c r="D72" s="1">
        <f t="shared" si="3"/>
        <v>5.2</v>
      </c>
    </row>
  </sheetData>
  <sheetProtection algorithmName="SHA-512" hashValue="Y4hYwddiP1+zP5cNyk/JclybLnsdJw0Qf2tVSv59S1SObI65Vkb+i2WE4dI1t84n0CJOEfjJswbP7WtKL0cg4w==" saltValue="gVZkJPQI/+jXwaWvByq+ag==" spinCount="100000" sheet="1" objects="1" scenarios="1" selectLockedCells="1"/>
  <protectedRanges>
    <protectedRange algorithmName="SHA-512" hashValue="/kydObvFjSL1Ix51VMXuOjEoL5thyyRomJjUP4o9KFkCuz4As1ySYeE11ufhZbClzr8Qo+/8SAWPWisEOBTiwQ==" saltValue="9Z+JAxvkqXckB7OXdh3jqA==" spinCount="100000" sqref="B5:E5 G4 G6:G7 B52:D52 G52" name="Område1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EBC76AA0EC7A47AAC96F52EC8A5ECE" ma:contentTypeVersion="18" ma:contentTypeDescription="Opret et nyt dokument." ma:contentTypeScope="" ma:versionID="12af2837bb48bab2e43030f86437a626">
  <xsd:schema xmlns:xsd="http://www.w3.org/2001/XMLSchema" xmlns:xs="http://www.w3.org/2001/XMLSchema" xmlns:p="http://schemas.microsoft.com/office/2006/metadata/properties" xmlns:ns2="145aae80-c37b-4b4b-96c7-7b52302a3207" xmlns:ns3="fc87a58c-6f3e-4e7e-80a0-0c2346fd580c" targetNamespace="http://schemas.microsoft.com/office/2006/metadata/properties" ma:root="true" ma:fieldsID="3d1a6004a53e87273f24132bc8b9eb9a" ns2:_="" ns3:_="">
    <xsd:import namespace="145aae80-c37b-4b4b-96c7-7b52302a3207"/>
    <xsd:import namespace="fc87a58c-6f3e-4e7e-80a0-0c2346fd58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aae80-c37b-4b4b-96c7-7b52302a32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66b57f10-59ba-49d6-8bee-90d4b3e33d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7a58c-6f3e-4e7e-80a0-0c2346fd580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f0922fc-9cc3-4764-a0e6-f788ad312482}" ma:internalName="TaxCatchAll" ma:showField="CatchAllData" ma:web="fc87a58c-6f3e-4e7e-80a0-0c2346fd5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12A82-4D96-4EE2-916F-93EADBC99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C8EEFA-2FA5-4165-ACA6-D029ACAFE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aae80-c37b-4b4b-96c7-7b52302a3207"/>
    <ds:schemaRef ds:uri="fc87a58c-6f3e-4e7e-80a0-0c2346fd5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Diagrammer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</dc:creator>
  <cp:lastModifiedBy>Claus Jerram Christensen</cp:lastModifiedBy>
  <cp:lastPrinted>2023-02-15T07:06:14Z</cp:lastPrinted>
  <dcterms:created xsi:type="dcterms:W3CDTF">2023-02-07T07:16:36Z</dcterms:created>
  <dcterms:modified xsi:type="dcterms:W3CDTF">2024-09-13T12:37:03Z</dcterms:modified>
</cp:coreProperties>
</file>